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приложение4" sheetId="1" r:id="rId1"/>
  </sheets>
  <definedNames/>
  <calcPr fullCalcOnLoad="1"/>
</workbook>
</file>

<file path=xl/comments1.xml><?xml version="1.0" encoding="utf-8"?>
<comments xmlns="http://schemas.openxmlformats.org/spreadsheetml/2006/main">
  <authors>
    <author>tanusha</author>
    <author>Татьяна Мелёхина</author>
  </authors>
  <commentList>
    <comment ref="A18" authorId="0">
      <text>
        <r>
          <rPr>
            <sz val="8"/>
            <rFont val="Tahoma"/>
            <family val="0"/>
          </rPr>
          <t xml:space="preserve">Новый КБК 119н
</t>
        </r>
      </text>
    </comment>
    <comment ref="A19" authorId="0">
      <text>
        <r>
          <rPr>
            <b/>
            <sz val="8"/>
            <rFont val="Tahoma"/>
            <family val="2"/>
          </rPr>
          <t>106 06012 04 0000 110</t>
        </r>
        <r>
          <rPr>
            <sz val="8"/>
            <rFont val="Tahoma"/>
            <family val="0"/>
          </rPr>
          <t xml:space="preserve"> - по ставке 0,3%
</t>
        </r>
        <r>
          <rPr>
            <b/>
            <sz val="8"/>
            <rFont val="Tahoma"/>
            <family val="2"/>
          </rPr>
          <t>106 06022 04 0000 110</t>
        </r>
        <r>
          <rPr>
            <sz val="8"/>
            <rFont val="Tahoma"/>
            <family val="0"/>
          </rPr>
          <t xml:space="preserve"> - по ставке 1,5%
</t>
        </r>
      </text>
    </comment>
    <comment ref="A29" authorId="0">
      <text>
        <r>
          <rPr>
            <sz val="8"/>
            <rFont val="Tahoma"/>
            <family val="0"/>
          </rPr>
          <t xml:space="preserve">1 11 05012 04 0000 120
1 11 05024 04 0000 120
</t>
        </r>
      </text>
    </comment>
    <comment ref="A52" authorId="0">
      <text>
        <r>
          <rPr>
            <b/>
            <sz val="8"/>
            <rFont val="Tahoma"/>
            <family val="0"/>
          </rPr>
          <t>Субвенции бюджетам городских округов на обеспечение мер социальной поддержки ветеранов труда</t>
        </r>
      </text>
    </comment>
    <comment ref="A53" authorId="0">
      <text>
        <r>
          <rPr>
            <sz val="8"/>
            <rFont val="Tahoma"/>
            <family val="0"/>
          </rPr>
          <t>Субвенции бюджетам ГО на обеспечение мер социальной поддержки реабилитированных лиц и лиц, признанных пострадавшими от политических репрессий</t>
        </r>
      </text>
    </comment>
    <comment ref="A54" authorId="0">
      <text>
        <r>
          <rPr>
            <b/>
            <sz val="8"/>
            <rFont val="Tahoma"/>
            <family val="2"/>
          </rPr>
          <t>Прочие субвенции</t>
        </r>
      </text>
    </comment>
    <comment ref="A55" authorId="0">
      <text>
        <r>
          <rPr>
            <b/>
            <sz val="8"/>
            <rFont val="Tahoma"/>
            <family val="2"/>
          </rPr>
          <t>Прочие субвенции</t>
        </r>
      </text>
    </comment>
    <comment ref="A56" authorId="0">
      <text>
        <r>
          <rPr>
            <b/>
            <sz val="8"/>
            <rFont val="Tahoma"/>
            <family val="2"/>
          </rPr>
          <t>Прочие субвенции</t>
        </r>
      </text>
    </comment>
    <comment ref="A58" authorId="0">
      <text>
        <r>
          <rPr>
            <b/>
            <sz val="8"/>
            <rFont val="Tahoma"/>
            <family val="2"/>
          </rPr>
          <t>Прочие субвенции</t>
        </r>
      </text>
    </comment>
    <comment ref="A49" authorId="0">
      <text>
        <r>
          <rPr>
            <b/>
            <sz val="8"/>
            <rFont val="Tahoma"/>
            <family val="2"/>
          </rPr>
          <t>Прочие субвенции</t>
        </r>
      </text>
    </comment>
    <comment ref="A50" authorId="0">
      <text>
        <r>
          <rPr>
            <b/>
            <sz val="8"/>
            <rFont val="Tahoma"/>
            <family val="2"/>
          </rPr>
          <t>Прочие субвенции</t>
        </r>
      </text>
    </comment>
    <comment ref="A51" authorId="0">
      <text>
        <r>
          <rPr>
            <b/>
            <sz val="8"/>
            <rFont val="Tahoma"/>
            <family val="2"/>
          </rPr>
          <t>Прочие субвенции</t>
        </r>
      </text>
    </comment>
    <comment ref="A57" authorId="0">
      <text>
        <r>
          <rPr>
            <b/>
            <sz val="8"/>
            <rFont val="Tahoma"/>
            <family val="2"/>
          </rPr>
          <t>Прочие субвенции</t>
        </r>
      </text>
    </comment>
    <comment ref="A60" authorId="0">
      <text>
        <r>
          <rPr>
            <b/>
            <sz val="8"/>
            <rFont val="Tahoma"/>
            <family val="2"/>
          </rPr>
          <t>Прочие субвенции</t>
        </r>
      </text>
    </comment>
    <comment ref="B60" authorId="1">
      <text>
        <r>
          <rPr>
            <b/>
            <sz val="8"/>
            <rFont val="Tahoma"/>
            <family val="0"/>
          </rPr>
          <t>Татьяна Мелёхина:</t>
        </r>
        <r>
          <rPr>
            <sz val="8"/>
            <rFont val="Tahoma"/>
            <family val="0"/>
          </rPr>
          <t xml:space="preserve">
* в части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бюджетов муниципальных районов 
 и городских округов Алтайского края)
</t>
        </r>
      </text>
    </comment>
    <comment ref="A61" authorId="0">
      <text>
        <r>
          <rPr>
            <b/>
            <sz val="8"/>
            <rFont val="Tahoma"/>
            <family val="2"/>
          </rPr>
          <t>Прочие субвенции</t>
        </r>
      </text>
    </comment>
    <comment ref="A30" authorId="0">
      <text>
        <r>
          <rPr>
            <sz val="8"/>
            <rFont val="Tahoma"/>
            <family val="0"/>
          </rPr>
          <t xml:space="preserve">1 11 05012 04 0000 120
1 11 05024 04 0000 120
</t>
        </r>
      </text>
    </comment>
  </commentList>
</comments>
</file>

<file path=xl/sharedStrings.xml><?xml version="1.0" encoding="utf-8"?>
<sst xmlns="http://schemas.openxmlformats.org/spreadsheetml/2006/main" count="117" uniqueCount="107">
  <si>
    <t>Дотация на выравнивание уровня бюджетной обеспеченности бюджетам городских округов из краевого фонда финансовой поддержки поселений</t>
  </si>
  <si>
    <t xml:space="preserve"> Н А И М Е Н О В А Н И Е </t>
  </si>
  <si>
    <t xml:space="preserve"> </t>
  </si>
  <si>
    <t>Налоговые доходы</t>
  </si>
  <si>
    <t>Налоги на прибыль, доходы</t>
  </si>
  <si>
    <t xml:space="preserve"> - налог на доходы  физических лиц </t>
  </si>
  <si>
    <t>Налоги на совокупный доход</t>
  </si>
  <si>
    <t>Налоги на имущество</t>
  </si>
  <si>
    <t xml:space="preserve"> - земельный налог </t>
  </si>
  <si>
    <t>Государственная пошлина</t>
  </si>
  <si>
    <t xml:space="preserve"> - налог на имущество предприятий</t>
  </si>
  <si>
    <t xml:space="preserve"> - налог с продаж</t>
  </si>
  <si>
    <t>Неналоговые доходы</t>
  </si>
  <si>
    <t>Административные платежи и сборы</t>
  </si>
  <si>
    <t>Штрафные санкции</t>
  </si>
  <si>
    <t>Прочие неналоговые доходы</t>
  </si>
  <si>
    <t>ВСЕГО СОБСТВЕННЫХ ДОХОДОВ</t>
  </si>
  <si>
    <t>ИТОГО ДОХОДОВ</t>
  </si>
  <si>
    <t xml:space="preserve">тыс.руб. </t>
  </si>
  <si>
    <t>Дотация из краевого бюджета</t>
  </si>
  <si>
    <t xml:space="preserve"> - единый налог, взимаемый в связи с применением упрощенной системы налогообложения  </t>
  </si>
  <si>
    <t xml:space="preserve">Доходы от использования имущества, находящегося  в государственной и муниципальной собственности: </t>
  </si>
  <si>
    <t xml:space="preserve">   - субвенции, выделяемые из краевого фонда компенсаций для реализации отдельных государственных полномочий Алтайского края, передаваемых органам местного самоуправления:</t>
  </si>
  <si>
    <t xml:space="preserve">   - субвенции, выделяемые из краевого фонда компенсаций бюджетам муниципальных районов городских округов за счет Федерального фонда компенсаций:</t>
  </si>
  <si>
    <t xml:space="preserve">субвенции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
</t>
  </si>
  <si>
    <t>субвенция на обеспечение мер социальной поддержки  ветеранов труда в части оплаты жилищно-коммунальных  услуг</t>
  </si>
  <si>
    <t>субвенция на обеспечение мер социальной поддержки жертв политических репрессий в части оплаты жилищно-коммунальных услуг</t>
  </si>
  <si>
    <t>субвенция на обеспечение мер социальной поддержки малоимущих граждан</t>
  </si>
  <si>
    <t>субвенция на функционирование комиссий по делам несовершеннолетних и защите их прав</t>
  </si>
  <si>
    <t>субвенция на функционирование административных   комиссий при местных администрациях</t>
  </si>
  <si>
    <t>субвенция на выплату  денежных средств на содержание детей-сирот и детей, оставшихся без попечения родителей, находящихся под опекой (попечительством)</t>
  </si>
  <si>
    <t>субвенция на лицензирование розничной продажи алкогольной продукции</t>
  </si>
  <si>
    <t>субвенция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</si>
  <si>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субвенцияна реализацию Федерального закона «О присяжных заседателях федеральных судов общей юрисдикции в Российской Федерации» для финансового обеспечения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</si>
  <si>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сумма</t>
  </si>
  <si>
    <t>1 00 00000 00 0000 000</t>
  </si>
  <si>
    <t>1 01 00000 00 0000 000</t>
  </si>
  <si>
    <t>1 01 02000 01 0000 110</t>
  </si>
  <si>
    <t>1 05 00000 00 0000 000</t>
  </si>
  <si>
    <t>1 06 00000 00 0000 000</t>
  </si>
  <si>
    <t xml:space="preserve">1 08 00000 00 0000 000 </t>
  </si>
  <si>
    <t>1 09 01000 03 0000 110</t>
  </si>
  <si>
    <t>1 09 04010 02 0000 110</t>
  </si>
  <si>
    <t>1 09 06010 02 0000 110</t>
  </si>
  <si>
    <t>1 11 00000 00 0000 000</t>
  </si>
  <si>
    <t>1 12 01000 01 0000 120</t>
  </si>
  <si>
    <t>1 15 00000 00 0000 000</t>
  </si>
  <si>
    <t>1 16 00000 00 0000 000</t>
  </si>
  <si>
    <t>1 17 00000 00 0000 000</t>
  </si>
  <si>
    <t>субвенция на предоставление субсидий на оплату жилья и коммунальных услуг</t>
  </si>
  <si>
    <t xml:space="preserve">                                                                                                                      городского Совета депутатов</t>
  </si>
  <si>
    <t xml:space="preserve">                                                                                                                      к решению Рубцовского </t>
  </si>
  <si>
    <t>Коды бюджетной</t>
  </si>
  <si>
    <t>классификации</t>
  </si>
  <si>
    <t>1 06 01020 04 0000 110</t>
  </si>
  <si>
    <t>1 06 06000 00 0000 110</t>
  </si>
  <si>
    <t>1 09 00000 00 0000 000</t>
  </si>
  <si>
    <t>1 11 03040 04 0000 120</t>
  </si>
  <si>
    <t>1 11 05034 04 0000 120</t>
  </si>
  <si>
    <t>1 11 07014 04 0000 120</t>
  </si>
  <si>
    <t>1 11 08044 04 0000 120</t>
  </si>
  <si>
    <t>1 13 02023 04 0000 130</t>
  </si>
  <si>
    <t>1 14 00000 00 0000 000</t>
  </si>
  <si>
    <t>1 12 00000 00 0000 000</t>
  </si>
  <si>
    <t>Платежи при пользовании природными ресурсами</t>
  </si>
  <si>
    <t>1 13 00000 00 0000 120</t>
  </si>
  <si>
    <t>Доходы от оказания платных услуг и компенсаций затрат государства</t>
  </si>
  <si>
    <t>Доходы от продажи материальных и нематериальных активов</t>
  </si>
  <si>
    <t>1 14 02000 00 0000 000</t>
  </si>
  <si>
    <t xml:space="preserve">Субвенции, в том числе: </t>
  </si>
  <si>
    <t>2 02 02110 04 0000 151</t>
  </si>
  <si>
    <t>2 02 02180 04 0000 151</t>
  </si>
  <si>
    <t>2 02 01010 04 0000 151</t>
  </si>
  <si>
    <t>2 02 02080 04 0000 151</t>
  </si>
  <si>
    <t>2 02 02202 04 0000 151</t>
  </si>
  <si>
    <t>2 02 02262 04 0000 151</t>
  </si>
  <si>
    <t>2 02 02940 04 0000 151</t>
  </si>
  <si>
    <t>1 09 04050 03 0000 110</t>
  </si>
  <si>
    <r>
      <t xml:space="preserve">ДОХОДЫ </t>
    </r>
    <r>
      <rPr>
        <b/>
        <sz val="9"/>
        <rFont val="Times New Roman"/>
        <family val="1"/>
      </rPr>
      <t>(за исключением безвозмездных поступлений из краевого бюджета)</t>
    </r>
  </si>
  <si>
    <t>субвенция на организацию тушения пожаров (за исключением лесных пожаров, пожаров на объектах критически важных для национальной безопасности страны, других особо важных пожароопасных объектах, особо ценных объектах культурного наследия России, перечень которых утверждается Правительством Российской Федерации, а также при проведении мероприятий федерального уровня с массовым сосредоточением людей)</t>
  </si>
  <si>
    <t>субвенция на обеспечение деятельности образовательных учреждений для детей-сирот и  детей, оставшихся без попечения родителей, организацию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образовательных учреждениях</t>
  </si>
  <si>
    <t xml:space="preserve">    - субвенции, выделяемые из краевого фонда компенсаций, в целях реализации отдельных государственных полномочий Алтайского края:</t>
  </si>
  <si>
    <t>субвенция на осуществление полномочий по государственной регистрации актов гражданского состояния</t>
  </si>
  <si>
    <t>Объем поступлений доходов бюджета города Рубцовска в 2006 году</t>
  </si>
  <si>
    <t>Глава города                                                                                                  А.А.Дерфлер</t>
  </si>
  <si>
    <t>1 05 01000 00 0000 110</t>
  </si>
  <si>
    <t>1 05 02000 02 0000 110</t>
  </si>
  <si>
    <t xml:space="preserve"> - единый налог на вмененный доход для отдельных видов деятельности</t>
  </si>
  <si>
    <t>Дотация на выравнивание уровня бюджетной обеспеченности бюджетам  муниципальных районов и городских округов из краевого фонда финансовой поддержки муниципальных районов, городских округов</t>
  </si>
  <si>
    <t xml:space="preserve"> - налог на имущество физических лиц, зачисляемый в бюджеты городских округов</t>
  </si>
  <si>
    <t>Задолженность и перерасчеты по отмененным налогам, сборам и иным обязательным платежам</t>
  </si>
  <si>
    <t xml:space="preserve"> - налог на прибыль организаций, зачисляемый в местные бюджеты</t>
  </si>
  <si>
    <t xml:space="preserve"> - земельный налог (по обязательствам, возникшим до  1января 2006 года)</t>
  </si>
  <si>
    <t xml:space="preserve"> - проценты, полученные от предоставления бюджетных кредитов внутри страны за счет средств бюджетов городских округов</t>
  </si>
  <si>
    <t xml:space="preserve"> - арендная плата и поступления от продажи права на заключение договоров аренды за земли до разграничения государственной собственности на землю (за исключением земель, предназначенных для целей жилищного строительства) </t>
  </si>
  <si>
    <t>1 11 05011 01 0000 120</t>
  </si>
  <si>
    <t>1 11 05012 04 0000 120</t>
  </si>
  <si>
    <t xml:space="preserve"> - 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</si>
  <si>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 xml:space="preserve"> - 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t>
  </si>
  <si>
    <t xml:space="preserve"> -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</si>
  <si>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 сборы за выдачу органами местного самоуправления лицензий на розничную продажу алкогольной продукции, зачисляемые в бюджеты городских округов</t>
  </si>
  <si>
    <t xml:space="preserve"> - плата за негативное воздействие на окружающую среду</t>
  </si>
  <si>
    <t xml:space="preserve"> - доходы от реализации имущества, находящегося в государственной и муниципальной собственности</t>
  </si>
  <si>
    <t xml:space="preserve"> - прочие поступления от использования имущества, находящегося в собственности городских округов</t>
  </si>
  <si>
    <t xml:space="preserve">                                                                                                                      ПРИЛОЖЕНИЕ № 4</t>
  </si>
  <si>
    <t xml:space="preserve">                                                                                                                      от 29.12.2005 № _______</t>
  </si>
  <si>
    <t>субвенция на обеспечение государственных гарантий прав граждан на получение общедоступного и бесплатного общего образования, а также дополнительного образования в общеобразовательных учреждениях</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</si>
</sst>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21">
    <font>
      <sz val="10"/>
      <name val="Arial"/>
      <family val="0"/>
    </font>
    <font>
      <sz val="10"/>
      <name val="Times New Roman"/>
      <family val="1"/>
    </font>
    <font>
      <sz val="8"/>
      <name val="Tahoma"/>
      <family val="0"/>
    </font>
    <font>
      <b/>
      <sz val="8"/>
      <name val="Tahoma"/>
      <family val="0"/>
    </font>
    <font>
      <b/>
      <sz val="10"/>
      <name val="Times New Roman"/>
      <family val="1"/>
    </font>
    <font>
      <b/>
      <sz val="12"/>
      <name val="Times New Roman"/>
      <family val="1"/>
    </font>
    <font>
      <u val="single"/>
      <sz val="10"/>
      <color indexed="12"/>
      <name val="Arial"/>
      <family val="0"/>
    </font>
    <font>
      <u val="single"/>
      <sz val="10"/>
      <color indexed="36"/>
      <name val="Arial"/>
      <family val="0"/>
    </font>
    <font>
      <b/>
      <sz val="11"/>
      <name val="Times New Roman"/>
      <family val="1"/>
    </font>
    <font>
      <sz val="9"/>
      <name val="Times New Roman"/>
      <family val="1"/>
    </font>
    <font>
      <b/>
      <sz val="9"/>
      <color indexed="61"/>
      <name val="Times New Roman"/>
      <family val="1"/>
    </font>
    <font>
      <b/>
      <sz val="10"/>
      <color indexed="61"/>
      <name val="Times New Roman"/>
      <family val="1"/>
    </font>
    <font>
      <sz val="9"/>
      <color indexed="61"/>
      <name val="Times New Roman"/>
      <family val="1"/>
    </font>
    <font>
      <sz val="10"/>
      <color indexed="61"/>
      <name val="Times New Roman"/>
      <family val="1"/>
    </font>
    <font>
      <b/>
      <sz val="9"/>
      <name val="Times New Roman"/>
      <family val="1"/>
    </font>
    <font>
      <sz val="9"/>
      <color indexed="56"/>
      <name val="Times New Roman"/>
      <family val="1"/>
    </font>
    <font>
      <b/>
      <sz val="9"/>
      <color indexed="56"/>
      <name val="Times New Roman"/>
      <family val="1"/>
    </font>
    <font>
      <sz val="10"/>
      <color indexed="56"/>
      <name val="Times New Roman"/>
      <family val="1"/>
    </font>
    <font>
      <sz val="10"/>
      <color indexed="10"/>
      <name val="Times New Roman"/>
      <family val="1"/>
    </font>
    <font>
      <sz val="12"/>
      <name val="Times New Roman"/>
      <family val="1"/>
    </font>
    <font>
      <b/>
      <sz val="8"/>
      <name val="Arial"/>
      <family val="2"/>
    </font>
  </fonts>
  <fills count="2">
    <fill>
      <patternFill/>
    </fill>
    <fill>
      <patternFill patternType="gray125"/>
    </fill>
  </fills>
  <borders count="28">
    <border>
      <left/>
      <right/>
      <top/>
      <bottom/>
      <diagonal/>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style="medium"/>
      <bottom style="thin"/>
    </border>
    <border>
      <left>
        <color indexed="63"/>
      </left>
      <right style="thin"/>
      <top style="thin"/>
      <bottom style="thin"/>
    </border>
    <border>
      <left style="medium"/>
      <right style="thin"/>
      <top>
        <color indexed="63"/>
      </top>
      <bottom style="thin"/>
    </border>
    <border>
      <left style="medium"/>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4" fillId="0" borderId="0" xfId="0" applyFont="1" applyBorder="1" applyAlignment="1">
      <alignment/>
    </xf>
    <xf numFmtId="0" fontId="1" fillId="0" borderId="0" xfId="0" applyFont="1" applyFill="1" applyAlignment="1">
      <alignment/>
    </xf>
    <xf numFmtId="0" fontId="1" fillId="0" borderId="0" xfId="0" applyFont="1" applyAlignment="1">
      <alignment horizontal="left"/>
    </xf>
    <xf numFmtId="176" fontId="1" fillId="0" borderId="0" xfId="0" applyNumberFormat="1" applyFont="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8" fillId="0" borderId="3" xfId="0" applyFont="1" applyBorder="1" applyAlignment="1">
      <alignment horizontal="center"/>
    </xf>
    <xf numFmtId="0" fontId="4" fillId="0" borderId="1" xfId="0" applyFont="1" applyBorder="1" applyAlignment="1">
      <alignment/>
    </xf>
    <xf numFmtId="0" fontId="8" fillId="0" borderId="1" xfId="0" applyFont="1" applyBorder="1" applyAlignment="1">
      <alignment horizont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4" fillId="0" borderId="1" xfId="0" applyFont="1" applyBorder="1" applyAlignment="1">
      <alignment horizontal="left"/>
    </xf>
    <xf numFmtId="0" fontId="4" fillId="0" borderId="1" xfId="0" applyFont="1" applyBorder="1" applyAlignment="1">
      <alignment horizontal="left" vertical="top" wrapText="1"/>
    </xf>
    <xf numFmtId="0" fontId="16" fillId="0" borderId="6" xfId="0" applyFont="1" applyBorder="1" applyAlignment="1">
      <alignment wrapText="1"/>
    </xf>
    <xf numFmtId="0" fontId="15" fillId="0" borderId="4" xfId="0" applyFont="1" applyBorder="1" applyAlignment="1">
      <alignment horizontal="left" vertical="top" wrapText="1"/>
    </xf>
    <xf numFmtId="0" fontId="15" fillId="0" borderId="7" xfId="0" applyFont="1" applyBorder="1" applyAlignment="1">
      <alignment vertical="top" wrapText="1"/>
    </xf>
    <xf numFmtId="0" fontId="10"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vertical="top" wrapText="1"/>
    </xf>
    <xf numFmtId="176" fontId="1" fillId="0" borderId="8" xfId="0" applyNumberFormat="1" applyFont="1" applyBorder="1" applyAlignment="1">
      <alignment horizontal="right" vertical="center"/>
    </xf>
    <xf numFmtId="0" fontId="12" fillId="0" borderId="7" xfId="0" applyNumberFormat="1" applyFont="1" applyBorder="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9" fillId="0" borderId="17" xfId="0" applyNumberFormat="1" applyFont="1" applyBorder="1" applyAlignment="1">
      <alignment vertical="center"/>
    </xf>
    <xf numFmtId="176" fontId="9" fillId="0" borderId="16" xfId="0" applyNumberFormat="1" applyFont="1" applyBorder="1" applyAlignment="1">
      <alignment vertical="center"/>
    </xf>
    <xf numFmtId="176" fontId="4" fillId="0" borderId="15" xfId="0" applyNumberFormat="1" applyFont="1" applyBorder="1" applyAlignment="1">
      <alignment vertical="center"/>
    </xf>
    <xf numFmtId="176" fontId="4" fillId="0" borderId="14" xfId="0" applyNumberFormat="1" applyFont="1" applyBorder="1" applyAlignment="1">
      <alignment vertical="center"/>
    </xf>
    <xf numFmtId="176" fontId="16" fillId="0" borderId="15" xfId="0" applyNumberFormat="1" applyFont="1" applyBorder="1" applyAlignment="1">
      <alignment vertical="center"/>
    </xf>
    <xf numFmtId="176" fontId="17" fillId="0" borderId="17" xfId="0" applyNumberFormat="1" applyFont="1" applyBorder="1" applyAlignment="1">
      <alignment horizontal="right" vertical="center" wrapText="1"/>
    </xf>
    <xf numFmtId="176" fontId="17" fillId="0" borderId="18" xfId="0" applyNumberFormat="1" applyFont="1" applyBorder="1" applyAlignment="1">
      <alignment horizontal="right" vertical="center" wrapText="1"/>
    </xf>
    <xf numFmtId="176" fontId="11" fillId="0" borderId="16" xfId="0" applyNumberFormat="1" applyFont="1" applyBorder="1" applyAlignment="1">
      <alignment horizontal="right" vertical="center" wrapText="1"/>
    </xf>
    <xf numFmtId="176" fontId="13" fillId="0" borderId="16" xfId="0" applyNumberFormat="1" applyFont="1" applyBorder="1" applyAlignment="1">
      <alignment horizontal="right" vertical="center" wrapText="1"/>
    </xf>
    <xf numFmtId="176" fontId="13" fillId="0" borderId="18" xfId="0" applyNumberFormat="1" applyFont="1" applyBorder="1" applyAlignment="1">
      <alignment horizontal="right" vertical="center" wrapText="1"/>
    </xf>
    <xf numFmtId="176" fontId="4" fillId="0" borderId="0" xfId="0" applyNumberFormat="1" applyFont="1" applyBorder="1" applyAlignment="1">
      <alignment vertical="center"/>
    </xf>
    <xf numFmtId="0" fontId="9" fillId="0" borderId="0" xfId="0" applyFont="1" applyFill="1" applyAlignment="1">
      <alignment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9" xfId="0" applyFont="1" applyFill="1" applyBorder="1" applyAlignment="1">
      <alignment vertical="center"/>
    </xf>
    <xf numFmtId="0" fontId="9" fillId="0" borderId="19" xfId="0" applyFont="1" applyFill="1" applyBorder="1" applyAlignment="1">
      <alignment vertical="center"/>
    </xf>
    <xf numFmtId="0" fontId="14" fillId="0" borderId="9" xfId="0" applyFont="1" applyFill="1" applyBorder="1" applyAlignment="1">
      <alignment vertical="center"/>
    </xf>
    <xf numFmtId="0" fontId="9" fillId="0" borderId="11" xfId="0" applyFont="1" applyFill="1" applyBorder="1" applyAlignment="1">
      <alignment vertical="center"/>
    </xf>
    <xf numFmtId="0" fontId="9" fillId="0" borderId="10" xfId="0" applyFont="1" applyFill="1" applyBorder="1" applyAlignment="1">
      <alignment vertical="center"/>
    </xf>
    <xf numFmtId="0" fontId="14" fillId="0" borderId="20" xfId="0" applyFont="1" applyFill="1" applyBorder="1" applyAlignment="1">
      <alignment vertical="center"/>
    </xf>
    <xf numFmtId="0" fontId="9" fillId="0" borderId="10" xfId="0" applyFont="1" applyFill="1" applyBorder="1" applyAlignment="1">
      <alignment vertical="center" wrapText="1"/>
    </xf>
    <xf numFmtId="0" fontId="14" fillId="0" borderId="21" xfId="0" applyFont="1" applyFill="1" applyBorder="1" applyAlignment="1">
      <alignment vertical="center"/>
    </xf>
    <xf numFmtId="0" fontId="14" fillId="0" borderId="11"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49" fontId="9" fillId="0" borderId="3" xfId="0" applyNumberFormat="1" applyFont="1" applyBorder="1" applyAlignment="1">
      <alignment/>
    </xf>
    <xf numFmtId="0" fontId="18" fillId="0" borderId="0" xfId="0" applyFont="1" applyFill="1" applyAlignment="1">
      <alignment/>
    </xf>
    <xf numFmtId="0" fontId="15" fillId="0" borderId="9" xfId="0" applyFont="1" applyFill="1" applyBorder="1" applyAlignment="1">
      <alignment vertical="center"/>
    </xf>
    <xf numFmtId="0" fontId="19" fillId="0" borderId="0" xfId="0" applyFont="1" applyAlignment="1">
      <alignment/>
    </xf>
    <xf numFmtId="0" fontId="19" fillId="0" borderId="0" xfId="0" applyFont="1" applyAlignment="1">
      <alignment horizontal="justify"/>
    </xf>
    <xf numFmtId="176" fontId="1" fillId="0" borderId="8" xfId="0" applyNumberFormat="1" applyFont="1" applyBorder="1" applyAlignment="1">
      <alignment vertical="center"/>
    </xf>
    <xf numFmtId="176" fontId="4" fillId="0" borderId="19" xfId="0" applyNumberFormat="1" applyFont="1" applyBorder="1" applyAlignment="1">
      <alignment horizontal="right" vertical="center"/>
    </xf>
    <xf numFmtId="0" fontId="9" fillId="0" borderId="23" xfId="0" applyFont="1" applyFill="1" applyBorder="1" applyAlignment="1">
      <alignment vertical="center" wrapText="1"/>
    </xf>
    <xf numFmtId="176" fontId="1" fillId="0" borderId="17" xfId="0" applyNumberFormat="1" applyFont="1" applyBorder="1" applyAlignment="1">
      <alignment horizontal="right" vertical="center"/>
    </xf>
    <xf numFmtId="176" fontId="1" fillId="0" borderId="17" xfId="0" applyNumberFormat="1" applyFont="1" applyBorder="1" applyAlignment="1">
      <alignment vertical="center"/>
    </xf>
    <xf numFmtId="0" fontId="9" fillId="0" borderId="23" xfId="0" applyFont="1" applyFill="1" applyBorder="1" applyAlignment="1">
      <alignment vertical="center"/>
    </xf>
    <xf numFmtId="176" fontId="1" fillId="0" borderId="16" xfId="0" applyNumberFormat="1" applyFont="1" applyBorder="1" applyAlignment="1">
      <alignment horizontal="right" vertical="center"/>
    </xf>
    <xf numFmtId="0" fontId="9" fillId="0" borderId="3" xfId="0" applyFont="1" applyBorder="1" applyAlignment="1">
      <alignment/>
    </xf>
    <xf numFmtId="0" fontId="14" fillId="0" borderId="24" xfId="0" applyFont="1" applyBorder="1" applyAlignment="1">
      <alignment/>
    </xf>
    <xf numFmtId="0" fontId="14" fillId="0" borderId="6" xfId="0" applyFont="1" applyBorder="1" applyAlignment="1">
      <alignment/>
    </xf>
    <xf numFmtId="0" fontId="9" fillId="0" borderId="4" xfId="0" applyFont="1" applyBorder="1" applyAlignment="1">
      <alignment wrapText="1"/>
    </xf>
    <xf numFmtId="0" fontId="9" fillId="0" borderId="5" xfId="0" applyFont="1" applyBorder="1" applyAlignment="1">
      <alignment/>
    </xf>
    <xf numFmtId="0" fontId="14" fillId="0" borderId="1" xfId="0" applyFont="1" applyBorder="1" applyAlignment="1">
      <alignment/>
    </xf>
    <xf numFmtId="49" fontId="14" fillId="0" borderId="6" xfId="0" applyNumberFormat="1" applyFont="1" applyBorder="1" applyAlignment="1">
      <alignment wrapText="1"/>
    </xf>
    <xf numFmtId="0" fontId="9" fillId="0" borderId="25" xfId="0" applyFont="1" applyBorder="1" applyAlignment="1">
      <alignment/>
    </xf>
    <xf numFmtId="0" fontId="9" fillId="0" borderId="0" xfId="0" applyFont="1" applyBorder="1" applyAlignment="1">
      <alignment/>
    </xf>
    <xf numFmtId="0" fontId="14" fillId="0" borderId="6" xfId="0" applyFont="1" applyBorder="1" applyAlignment="1">
      <alignment wrapText="1"/>
    </xf>
    <xf numFmtId="0" fontId="9" fillId="0" borderId="5" xfId="0" applyFont="1" applyBorder="1" applyAlignment="1">
      <alignment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14" fillId="0" borderId="2" xfId="0" applyFont="1" applyBorder="1" applyAlignment="1">
      <alignment wrapText="1"/>
    </xf>
    <xf numFmtId="49" fontId="14" fillId="0" borderId="2" xfId="0" applyNumberFormat="1" applyFont="1" applyBorder="1" applyAlignment="1">
      <alignment/>
    </xf>
    <xf numFmtId="0" fontId="9" fillId="0" borderId="3" xfId="0" applyFont="1" applyBorder="1" applyAlignment="1">
      <alignment wrapText="1"/>
    </xf>
    <xf numFmtId="0" fontId="14" fillId="0" borderId="2" xfId="0" applyFont="1" applyBorder="1" applyAlignment="1">
      <alignment/>
    </xf>
    <xf numFmtId="0" fontId="14" fillId="0" borderId="5" xfId="0" applyFont="1" applyBorder="1" applyAlignment="1">
      <alignment/>
    </xf>
    <xf numFmtId="0" fontId="14" fillId="0" borderId="0" xfId="0" applyFont="1" applyBorder="1" applyAlignment="1">
      <alignment/>
    </xf>
    <xf numFmtId="0" fontId="1" fillId="0" borderId="0" xfId="0" applyFont="1" applyAlignment="1">
      <alignment horizontal="right"/>
    </xf>
    <xf numFmtId="0" fontId="1" fillId="0" borderId="0" xfId="0" applyFont="1" applyAlignment="1">
      <alignment horizontal="right" vertical="center"/>
    </xf>
    <xf numFmtId="0" fontId="5" fillId="0" borderId="0" xfId="0" applyFont="1" applyAlignment="1">
      <alignment horizontal="center"/>
    </xf>
    <xf numFmtId="0" fontId="19" fillId="0" borderId="0" xfId="0" applyFont="1" applyAlignment="1">
      <alignment horizontal="center"/>
    </xf>
    <xf numFmtId="0" fontId="9" fillId="0" borderId="5" xfId="0" applyFont="1" applyBorder="1" applyAlignment="1">
      <alignment vertical="top" wrapText="1"/>
    </xf>
    <xf numFmtId="176" fontId="1" fillId="0" borderId="16" xfId="0" applyNumberFormat="1" applyFont="1" applyBorder="1" applyAlignment="1">
      <alignment horizontal="right" vertical="center" wrapText="1"/>
    </xf>
    <xf numFmtId="176" fontId="1" fillId="0" borderId="16" xfId="0" applyNumberFormat="1" applyFont="1" applyBorder="1" applyAlignment="1">
      <alignment vertical="center"/>
    </xf>
    <xf numFmtId="0" fontId="9" fillId="0" borderId="0" xfId="0" applyFont="1" applyAlignment="1">
      <alignment wrapText="1"/>
    </xf>
    <xf numFmtId="0" fontId="9" fillId="0" borderId="5" xfId="0" applyFont="1" applyBorder="1" applyAlignment="1">
      <alignment horizontal="left" wrapText="1"/>
    </xf>
    <xf numFmtId="0" fontId="9" fillId="0" borderId="7" xfId="0" applyFont="1" applyBorder="1" applyAlignment="1">
      <alignment wrapText="1"/>
    </xf>
    <xf numFmtId="176" fontId="1" fillId="0" borderId="18" xfId="0" applyNumberFormat="1" applyFont="1" applyBorder="1" applyAlignment="1">
      <alignment horizontal="righ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view="pageBreakPreview" zoomScaleSheetLayoutView="100" workbookViewId="0" topLeftCell="A55">
      <selection activeCell="A65" sqref="A65:IV65"/>
    </sheetView>
  </sheetViews>
  <sheetFormatPr defaultColWidth="9.140625" defaultRowHeight="12.75"/>
  <cols>
    <col min="1" max="1" width="18.140625" style="46" customWidth="1"/>
    <col min="2" max="2" width="67.140625" style="1" customWidth="1"/>
    <col min="3" max="3" width="10.140625" style="24" customWidth="1"/>
    <col min="4" max="16384" width="9.140625" style="1" customWidth="1"/>
  </cols>
  <sheetData>
    <row r="1" spans="2:3" ht="12.75">
      <c r="B1" s="92" t="s">
        <v>104</v>
      </c>
      <c r="C1" s="93"/>
    </row>
    <row r="2" spans="2:3" ht="12.75">
      <c r="B2" s="92" t="s">
        <v>51</v>
      </c>
      <c r="C2" s="93"/>
    </row>
    <row r="3" spans="2:3" ht="12.75">
      <c r="B3" s="92" t="s">
        <v>50</v>
      </c>
      <c r="C3" s="93"/>
    </row>
    <row r="4" spans="2:3" ht="12.75">
      <c r="B4" s="92" t="s">
        <v>105</v>
      </c>
      <c r="C4" s="93"/>
    </row>
    <row r="5" ht="9.75" customHeight="1">
      <c r="B5" s="4"/>
    </row>
    <row r="6" spans="1:3" ht="15.75">
      <c r="A6" s="94" t="s">
        <v>83</v>
      </c>
      <c r="B6" s="94"/>
      <c r="C6" s="94"/>
    </row>
    <row r="7" ht="13.5" thickBot="1">
      <c r="C7" s="25" t="s">
        <v>18</v>
      </c>
    </row>
    <row r="8" spans="1:3" ht="12.75">
      <c r="A8" s="47" t="s">
        <v>52</v>
      </c>
      <c r="B8" s="7" t="s">
        <v>1</v>
      </c>
      <c r="C8" s="26" t="s">
        <v>34</v>
      </c>
    </row>
    <row r="9" spans="1:3" ht="13.5" thickBot="1">
      <c r="A9" s="48" t="s">
        <v>53</v>
      </c>
      <c r="B9" s="8" t="s">
        <v>2</v>
      </c>
      <c r="C9" s="27"/>
    </row>
    <row r="10" spans="1:3" ht="13.5" thickBot="1">
      <c r="A10" s="49" t="s">
        <v>35</v>
      </c>
      <c r="B10" s="6" t="s">
        <v>78</v>
      </c>
      <c r="C10" s="67">
        <f>C11+C26</f>
        <v>285969</v>
      </c>
    </row>
    <row r="11" spans="1:3" ht="15" thickBot="1">
      <c r="A11" s="50"/>
      <c r="B11" s="9" t="s">
        <v>3</v>
      </c>
      <c r="C11" s="28">
        <f>SUM(C12,C14,C17,C21,C20)</f>
        <v>234319</v>
      </c>
    </row>
    <row r="12" spans="1:3" ht="12.75">
      <c r="A12" s="54" t="s">
        <v>36</v>
      </c>
      <c r="B12" s="74" t="s">
        <v>4</v>
      </c>
      <c r="C12" s="33">
        <f>SUM(C13)</f>
        <v>117650</v>
      </c>
    </row>
    <row r="13" spans="1:3" ht="13.5" thickBot="1">
      <c r="A13" s="52" t="s">
        <v>37</v>
      </c>
      <c r="B13" s="73" t="s">
        <v>5</v>
      </c>
      <c r="C13" s="30">
        <v>117650</v>
      </c>
    </row>
    <row r="14" spans="1:3" ht="12.75">
      <c r="A14" s="54" t="s">
        <v>38</v>
      </c>
      <c r="B14" s="75" t="s">
        <v>6</v>
      </c>
      <c r="C14" s="33">
        <f>SUM(C15:C16)</f>
        <v>61021</v>
      </c>
    </row>
    <row r="15" spans="1:3" ht="14.25" customHeight="1">
      <c r="A15" s="71" t="s">
        <v>85</v>
      </c>
      <c r="B15" s="76" t="s">
        <v>20</v>
      </c>
      <c r="C15" s="69">
        <v>20606</v>
      </c>
    </row>
    <row r="16" spans="1:3" ht="13.5" thickBot="1">
      <c r="A16" s="52" t="s">
        <v>86</v>
      </c>
      <c r="B16" s="73" t="s">
        <v>87</v>
      </c>
      <c r="C16" s="30">
        <v>40415</v>
      </c>
    </row>
    <row r="17" spans="1:3" ht="12.75">
      <c r="A17" s="54" t="s">
        <v>39</v>
      </c>
      <c r="B17" s="75" t="s">
        <v>7</v>
      </c>
      <c r="C17" s="33">
        <f>SUM(C18:C19)</f>
        <v>42364</v>
      </c>
    </row>
    <row r="18" spans="1:3" ht="12.75">
      <c r="A18" s="59" t="s">
        <v>54</v>
      </c>
      <c r="B18" s="77" t="s">
        <v>89</v>
      </c>
      <c r="C18" s="72">
        <v>3841</v>
      </c>
    </row>
    <row r="19" spans="1:4" ht="13.5" thickBot="1">
      <c r="A19" s="52" t="s">
        <v>55</v>
      </c>
      <c r="B19" s="73" t="s">
        <v>8</v>
      </c>
      <c r="C19" s="30">
        <v>38523</v>
      </c>
      <c r="D19" s="5"/>
    </row>
    <row r="20" spans="1:3" ht="13.5" thickBot="1">
      <c r="A20" s="49" t="s">
        <v>40</v>
      </c>
      <c r="B20" s="78" t="s">
        <v>9</v>
      </c>
      <c r="C20" s="31">
        <v>9230</v>
      </c>
    </row>
    <row r="21" spans="1:3" ht="25.5" customHeight="1">
      <c r="A21" s="54" t="s">
        <v>56</v>
      </c>
      <c r="B21" s="79" t="s">
        <v>90</v>
      </c>
      <c r="C21" s="33">
        <f>SUM(C22:C25)</f>
        <v>4054</v>
      </c>
    </row>
    <row r="22" spans="1:3" ht="12.75">
      <c r="A22" s="59" t="s">
        <v>41</v>
      </c>
      <c r="B22" s="80" t="s">
        <v>91</v>
      </c>
      <c r="C22" s="72">
        <v>153</v>
      </c>
    </row>
    <row r="23" spans="1:3" ht="12.75">
      <c r="A23" s="59" t="s">
        <v>42</v>
      </c>
      <c r="B23" s="77" t="s">
        <v>10</v>
      </c>
      <c r="C23" s="72">
        <v>230</v>
      </c>
    </row>
    <row r="24" spans="1:3" ht="12.75">
      <c r="A24" s="59" t="s">
        <v>77</v>
      </c>
      <c r="B24" s="77" t="s">
        <v>92</v>
      </c>
      <c r="C24" s="72">
        <v>3600</v>
      </c>
    </row>
    <row r="25" spans="1:3" ht="13.5" thickBot="1">
      <c r="A25" s="53" t="s">
        <v>43</v>
      </c>
      <c r="B25" s="81" t="s">
        <v>11</v>
      </c>
      <c r="C25" s="22">
        <v>71</v>
      </c>
    </row>
    <row r="26" spans="1:3" ht="15" thickBot="1">
      <c r="A26" s="50"/>
      <c r="B26" s="11" t="s">
        <v>12</v>
      </c>
      <c r="C26" s="31">
        <f>C27+C34+C36+C38+C40+C41+C42</f>
        <v>51650</v>
      </c>
    </row>
    <row r="27" spans="1:3" ht="24">
      <c r="A27" s="54" t="s">
        <v>44</v>
      </c>
      <c r="B27" s="82" t="s">
        <v>21</v>
      </c>
      <c r="C27" s="33">
        <f>SUM(C28:C33)</f>
        <v>37833</v>
      </c>
    </row>
    <row r="28" spans="1:3" ht="25.5" customHeight="1">
      <c r="A28" s="59" t="s">
        <v>57</v>
      </c>
      <c r="B28" s="83" t="s">
        <v>93</v>
      </c>
      <c r="C28" s="72">
        <v>13033</v>
      </c>
    </row>
    <row r="29" spans="1:3" ht="48">
      <c r="A29" s="59" t="s">
        <v>95</v>
      </c>
      <c r="B29" s="83" t="s">
        <v>94</v>
      </c>
      <c r="C29" s="72">
        <v>4998</v>
      </c>
    </row>
    <row r="30" spans="1:3" ht="42" customHeight="1">
      <c r="A30" s="59" t="s">
        <v>96</v>
      </c>
      <c r="B30" s="83" t="s">
        <v>97</v>
      </c>
      <c r="C30" s="72">
        <v>2</v>
      </c>
    </row>
    <row r="31" spans="1:3" ht="39" customHeight="1">
      <c r="A31" s="68" t="s">
        <v>58</v>
      </c>
      <c r="B31" s="84" t="s">
        <v>98</v>
      </c>
      <c r="C31" s="70">
        <v>2100</v>
      </c>
    </row>
    <row r="32" spans="1:3" ht="37.5" customHeight="1">
      <c r="A32" s="68" t="s">
        <v>59</v>
      </c>
      <c r="B32" s="76" t="s">
        <v>99</v>
      </c>
      <c r="C32" s="69">
        <v>7000</v>
      </c>
    </row>
    <row r="33" spans="1:3" ht="25.5" customHeight="1" thickBot="1">
      <c r="A33" s="55" t="s">
        <v>60</v>
      </c>
      <c r="B33" s="85" t="s">
        <v>103</v>
      </c>
      <c r="C33" s="66">
        <v>10700</v>
      </c>
    </row>
    <row r="34" spans="1:3" ht="12.75">
      <c r="A34" s="51" t="s">
        <v>63</v>
      </c>
      <c r="B34" s="86" t="s">
        <v>64</v>
      </c>
      <c r="C34" s="29">
        <f>SUM(C35)</f>
        <v>1861</v>
      </c>
    </row>
    <row r="35" spans="1:3" ht="13.5" thickBot="1">
      <c r="A35" s="52" t="s">
        <v>45</v>
      </c>
      <c r="B35" s="61" t="s">
        <v>101</v>
      </c>
      <c r="C35" s="30">
        <v>1861</v>
      </c>
    </row>
    <row r="36" spans="1:3" ht="12.75">
      <c r="A36" s="51" t="s">
        <v>65</v>
      </c>
      <c r="B36" s="87" t="s">
        <v>66</v>
      </c>
      <c r="C36" s="29">
        <v>20</v>
      </c>
    </row>
    <row r="37" spans="1:3" ht="36.75" thickBot="1">
      <c r="A37" s="52" t="s">
        <v>61</v>
      </c>
      <c r="B37" s="88" t="s">
        <v>100</v>
      </c>
      <c r="C37" s="30">
        <v>20</v>
      </c>
    </row>
    <row r="38" spans="1:3" ht="12.75">
      <c r="A38" s="51" t="s">
        <v>62</v>
      </c>
      <c r="B38" s="89" t="s">
        <v>67</v>
      </c>
      <c r="C38" s="29">
        <f>SUM(C39)</f>
        <v>3500</v>
      </c>
    </row>
    <row r="39" spans="1:3" ht="24.75" thickBot="1">
      <c r="A39" s="52" t="s">
        <v>68</v>
      </c>
      <c r="B39" s="88" t="s">
        <v>102</v>
      </c>
      <c r="C39" s="30">
        <v>3500</v>
      </c>
    </row>
    <row r="40" spans="1:3" ht="12.75">
      <c r="A40" s="51" t="s">
        <v>46</v>
      </c>
      <c r="B40" s="89" t="s">
        <v>13</v>
      </c>
      <c r="C40" s="29">
        <v>461</v>
      </c>
    </row>
    <row r="41" spans="1:3" ht="12.75">
      <c r="A41" s="56" t="s">
        <v>47</v>
      </c>
      <c r="B41" s="90" t="s">
        <v>14</v>
      </c>
      <c r="C41" s="34">
        <v>7788</v>
      </c>
    </row>
    <row r="42" spans="1:3" ht="13.5" thickBot="1">
      <c r="A42" s="57" t="s">
        <v>48</v>
      </c>
      <c r="B42" s="91" t="s">
        <v>15</v>
      </c>
      <c r="C42" s="32">
        <v>187</v>
      </c>
    </row>
    <row r="43" spans="1:3" ht="13.5" thickBot="1">
      <c r="A43" s="50"/>
      <c r="B43" s="78" t="s">
        <v>19</v>
      </c>
      <c r="C43" s="31">
        <f>SUM(C44:C45)</f>
        <v>172306</v>
      </c>
    </row>
    <row r="44" spans="1:3" ht="24" customHeight="1" thickBot="1">
      <c r="A44" s="58" t="s">
        <v>72</v>
      </c>
      <c r="B44" s="12" t="s">
        <v>0</v>
      </c>
      <c r="C44" s="35">
        <v>14636</v>
      </c>
    </row>
    <row r="45" spans="1:3" ht="36" customHeight="1" thickBot="1">
      <c r="A45" s="58" t="s">
        <v>72</v>
      </c>
      <c r="B45" s="13" t="s">
        <v>88</v>
      </c>
      <c r="C45" s="36">
        <v>157670</v>
      </c>
    </row>
    <row r="46" spans="1:4" ht="13.5" thickBot="1">
      <c r="A46" s="50"/>
      <c r="B46" s="14" t="s">
        <v>16</v>
      </c>
      <c r="C46" s="37">
        <f>C10+C43</f>
        <v>458275</v>
      </c>
      <c r="D46" s="5"/>
    </row>
    <row r="47" spans="1:3" ht="13.5" thickBot="1">
      <c r="A47" s="50"/>
      <c r="B47" s="15" t="s">
        <v>69</v>
      </c>
      <c r="C47" s="38">
        <f>C59+C48+C62</f>
        <v>539301.6</v>
      </c>
    </row>
    <row r="48" spans="1:4" ht="35.25" customHeight="1">
      <c r="A48" s="58"/>
      <c r="B48" s="86" t="s">
        <v>22</v>
      </c>
      <c r="C48" s="37">
        <f>SUM(C49:C58)</f>
        <v>176268.4</v>
      </c>
      <c r="D48"/>
    </row>
    <row r="49" spans="1:4" ht="48.75" customHeight="1">
      <c r="A49" s="59" t="s">
        <v>76</v>
      </c>
      <c r="B49" s="96" t="s">
        <v>80</v>
      </c>
      <c r="C49" s="97">
        <v>38438</v>
      </c>
      <c r="D49"/>
    </row>
    <row r="50" spans="1:4" ht="38.25" customHeight="1">
      <c r="A50" s="59" t="s">
        <v>76</v>
      </c>
      <c r="B50" s="96" t="s">
        <v>24</v>
      </c>
      <c r="C50" s="98">
        <v>46234</v>
      </c>
      <c r="D50"/>
    </row>
    <row r="51" spans="1:4" ht="60.75" customHeight="1">
      <c r="A51" s="59" t="s">
        <v>76</v>
      </c>
      <c r="B51" s="99" t="s">
        <v>79</v>
      </c>
      <c r="C51" s="98">
        <v>23114</v>
      </c>
      <c r="D51"/>
    </row>
    <row r="52" spans="1:4" ht="23.25" customHeight="1">
      <c r="A52" s="59" t="s">
        <v>74</v>
      </c>
      <c r="B52" s="13" t="s">
        <v>25</v>
      </c>
      <c r="C52" s="97">
        <v>49095</v>
      </c>
      <c r="D52"/>
    </row>
    <row r="53" spans="1:4" ht="24.75" customHeight="1">
      <c r="A53" s="59" t="s">
        <v>75</v>
      </c>
      <c r="B53" s="13" t="s">
        <v>26</v>
      </c>
      <c r="C53" s="97">
        <v>5579</v>
      </c>
      <c r="D53"/>
    </row>
    <row r="54" spans="1:4" ht="13.5" customHeight="1">
      <c r="A54" s="59" t="s">
        <v>76</v>
      </c>
      <c r="B54" s="96" t="s">
        <v>27</v>
      </c>
      <c r="C54" s="97">
        <v>1144</v>
      </c>
      <c r="D54"/>
    </row>
    <row r="55" spans="1:4" ht="15" customHeight="1">
      <c r="A55" s="59" t="s">
        <v>76</v>
      </c>
      <c r="B55" s="100" t="s">
        <v>28</v>
      </c>
      <c r="C55" s="97">
        <v>518</v>
      </c>
      <c r="D55"/>
    </row>
    <row r="56" spans="1:4" ht="24.75" customHeight="1">
      <c r="A56" s="59" t="s">
        <v>76</v>
      </c>
      <c r="B56" s="100" t="s">
        <v>29</v>
      </c>
      <c r="C56" s="97">
        <v>115</v>
      </c>
      <c r="D56"/>
    </row>
    <row r="57" spans="1:4" ht="13.5" customHeight="1">
      <c r="A57" s="59" t="s">
        <v>76</v>
      </c>
      <c r="B57" s="100" t="s">
        <v>31</v>
      </c>
      <c r="C57" s="97">
        <v>7.4</v>
      </c>
      <c r="D57"/>
    </row>
    <row r="58" spans="1:4" ht="27" customHeight="1" thickBot="1">
      <c r="A58" s="60" t="s">
        <v>76</v>
      </c>
      <c r="B58" s="101" t="s">
        <v>30</v>
      </c>
      <c r="C58" s="102">
        <v>12024</v>
      </c>
      <c r="D58"/>
    </row>
    <row r="59" spans="1:4" ht="27" customHeight="1">
      <c r="A59" s="63"/>
      <c r="B59" s="16" t="s">
        <v>81</v>
      </c>
      <c r="C59" s="39">
        <f>SUM(C60:C61)</f>
        <v>264625</v>
      </c>
      <c r="D59"/>
    </row>
    <row r="60" spans="1:4" ht="36.75" customHeight="1">
      <c r="A60" s="59" t="s">
        <v>76</v>
      </c>
      <c r="B60" s="17" t="s">
        <v>106</v>
      </c>
      <c r="C60" s="40">
        <v>123247</v>
      </c>
      <c r="D60"/>
    </row>
    <row r="61" spans="1:4" ht="15.75" customHeight="1" thickBot="1">
      <c r="A61" s="52" t="s">
        <v>76</v>
      </c>
      <c r="B61" s="18" t="s">
        <v>49</v>
      </c>
      <c r="C61" s="41">
        <v>141378</v>
      </c>
      <c r="D61"/>
    </row>
    <row r="62" spans="1:4" ht="38.25" customHeight="1">
      <c r="A62" s="53"/>
      <c r="B62" s="19" t="s">
        <v>23</v>
      </c>
      <c r="C62" s="42">
        <f>SUM(C63:C65)</f>
        <v>98408.2</v>
      </c>
      <c r="D62" s="62"/>
    </row>
    <row r="63" spans="1:4" ht="125.25" customHeight="1">
      <c r="A63" s="59" t="s">
        <v>73</v>
      </c>
      <c r="B63" s="20" t="s">
        <v>32</v>
      </c>
      <c r="C63" s="43">
        <v>96348</v>
      </c>
      <c r="D63" s="62"/>
    </row>
    <row r="64" spans="1:4" ht="28.5" customHeight="1">
      <c r="A64" s="59" t="s">
        <v>70</v>
      </c>
      <c r="B64" s="21" t="s">
        <v>82</v>
      </c>
      <c r="C64" s="43">
        <v>2009</v>
      </c>
      <c r="D64" s="62"/>
    </row>
    <row r="65" spans="1:4" ht="51" customHeight="1" thickBot="1">
      <c r="A65" s="60" t="s">
        <v>71</v>
      </c>
      <c r="B65" s="23" t="s">
        <v>33</v>
      </c>
      <c r="C65" s="44">
        <v>51.2</v>
      </c>
      <c r="D65" s="62"/>
    </row>
    <row r="66" spans="1:4" ht="14.25" customHeight="1" thickBot="1">
      <c r="A66" s="50"/>
      <c r="B66" s="10" t="s">
        <v>17</v>
      </c>
      <c r="C66" s="38">
        <f>SUM(C46:C47)</f>
        <v>997576.6</v>
      </c>
      <c r="D66" s="3"/>
    </row>
    <row r="67" spans="2:4" ht="22.5" customHeight="1">
      <c r="B67" s="2"/>
      <c r="C67" s="45"/>
      <c r="D67" s="3"/>
    </row>
    <row r="68" spans="1:9" ht="15.75">
      <c r="A68" s="95" t="s">
        <v>84</v>
      </c>
      <c r="B68" s="95"/>
      <c r="C68" s="95"/>
      <c r="D68"/>
      <c r="E68"/>
      <c r="F68"/>
      <c r="G68"/>
      <c r="H68"/>
      <c r="I68" s="64"/>
    </row>
    <row r="69" spans="1:9" ht="15.75">
      <c r="A69" s="65"/>
      <c r="B69"/>
      <c r="C69"/>
      <c r="D69"/>
      <c r="E69"/>
      <c r="F69"/>
      <c r="G69"/>
      <c r="H69"/>
      <c r="I69"/>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sheetData>
  <mergeCells count="2">
    <mergeCell ref="A6:C6"/>
    <mergeCell ref="A68:C68"/>
  </mergeCells>
  <printOptions/>
  <pageMargins left="0.52" right="0.24" top="0.41" bottom="0.44" header="0.35" footer="0.3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2005-12-30T02:23:04Z</cp:lastPrinted>
  <dcterms:created xsi:type="dcterms:W3CDTF">1996-10-08T23:32:33Z</dcterms:created>
  <dcterms:modified xsi:type="dcterms:W3CDTF">2005-12-30T04:33:29Z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2082416861</vt:i4>
  </property>
  <property fmtid="{D5CDD505-2E9C-101B-9397-08002B2CF9AE}" pid="3" name="_EmailSubject">
    <vt:lpwstr/>
  </property>
  <property fmtid="{D5CDD505-2E9C-101B-9397-08002B2CF9AE}" pid="4" name="_AuthorEmail">
    <vt:lpwstr>doxod3@rfk.com</vt:lpwstr>
  </property>
  <property fmtid="{D5CDD505-2E9C-101B-9397-08002B2CF9AE}" pid="5" name="_AuthorEmailDisplayName">
    <vt:lpwstr>Звягинцева Т.В.</vt:lpwstr>
  </property>
  <property fmtid="{D5CDD505-2E9C-101B-9397-08002B2CF9AE}" pid="6" name="_PreviousAdHocReviewCycleID">
    <vt:i4>764332074</vt:i4>
  </property>
  <property fmtid="{D5CDD505-2E9C-101B-9397-08002B2CF9AE}" pid="7" name="_ReviewingToolsShownOnce">
    <vt:lpwstr/>
  </property>
</Properties>
</file>